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O -CONTABL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G46" i="4"/>
  <c r="G48" i="4" s="1"/>
  <c r="F26" i="4"/>
  <c r="F48" i="4" s="1"/>
  <c r="B28" i="4"/>
  <c r="C2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<sst xmlns="http://schemas.openxmlformats.org/spreadsheetml/2006/main" count="60" uniqueCount="60">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</sst>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31" zoomScaleNormal="100" zoomScaleSheetLayoutView="100" workbookViewId="0">
      <selection activeCell="A55" sqref="A55:E55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29161094.239999998</v>
      </c>
      <c r="C5" s="12">
        <v>20485240.43</v>
      </c>
      <c r="D5" s="17"/>
      <c r="E5" s="11" t="s">
        <v>41</v>
      </c>
      <c r="F5" s="12">
        <v>6532970.3499999996</v>
      </c>
      <c r="G5" s="5">
        <v>6618315.5700000003</v>
      </c>
    </row>
    <row r="6" spans="1:7" x14ac:dyDescent="0.2">
      <c r="A6" s="30" t="s">
        <v>28</v>
      </c>
      <c r="B6" s="12">
        <v>34246764.850000001</v>
      </c>
      <c r="C6" s="12">
        <v>31530236.420000002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-0.01</v>
      </c>
      <c r="C7" s="12">
        <v>1218778.24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721537.06</v>
      </c>
      <c r="C9" s="12">
        <v>893649.9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19977063.91</v>
      </c>
      <c r="G12" s="5">
        <v>17443171.300000001</v>
      </c>
    </row>
    <row r="13" spans="1:7" x14ac:dyDescent="0.2">
      <c r="A13" s="37" t="s">
        <v>5</v>
      </c>
      <c r="B13" s="10">
        <f>SUM(B5:B11)</f>
        <v>64129396.140000008</v>
      </c>
      <c r="C13" s="10">
        <f>SUM(C5:C11)</f>
        <v>54127904.990000002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26510034.259999998</v>
      </c>
      <c r="G14" s="5">
        <f>SUM(G5:G12)</f>
        <v>24061486.870000001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38543100.899999999</v>
      </c>
      <c r="C18" s="12">
        <v>35686892.539999999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6301639.25</v>
      </c>
      <c r="C19" s="12">
        <v>5609825.6299999999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385966.54</v>
      </c>
      <c r="C20" s="12">
        <v>385966.54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-1998456.29</v>
      </c>
      <c r="C21" s="12">
        <v>-1998456.29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43232250.399999999</v>
      </c>
      <c r="C26" s="10">
        <f>SUM(C16:C24)</f>
        <v>39684228.420000002</v>
      </c>
      <c r="D26" s="17"/>
      <c r="E26" s="39" t="s">
        <v>57</v>
      </c>
      <c r="F26" s="10">
        <f>SUM(F24+F14)</f>
        <v>26510034.259999998</v>
      </c>
      <c r="G26" s="6">
        <f>SUM(G14+G24)</f>
        <v>24061486.870000001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107361646.54000001</v>
      </c>
      <c r="C28" s="10">
        <f>C13+C26</f>
        <v>93812133.409999996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78381979.629999995</v>
      </c>
      <c r="G35" s="6">
        <f>SUM(G36:G40)</f>
        <v>67281013.890000001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11100965.74</v>
      </c>
      <c r="G36" s="5">
        <v>5911006.4900000002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67281013.890000001</v>
      </c>
      <c r="G37" s="5">
        <v>61370007.399999999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80851612.280000001</v>
      </c>
      <c r="G46" s="5">
        <f>SUM(G42+G35+G30)</f>
        <v>69750646.540000007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107361646.53999999</v>
      </c>
      <c r="G48" s="20">
        <f>G46+G26</f>
        <v>93812133.410000011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5" spans="1:7" ht="20.399999999999999" customHeight="1" x14ac:dyDescent="0.2">
      <c r="A55" s="46" t="s">
        <v>59</v>
      </c>
      <c r="B55" s="46"/>
      <c r="C55" s="46"/>
      <c r="D55" s="46"/>
      <c r="E55" s="46"/>
    </row>
  </sheetData>
  <sheetProtection formatCells="0" formatColumns="0" formatRows="0" autoFilter="0"/>
  <mergeCells count="2">
    <mergeCell ref="A1:G1"/>
    <mergeCell ref="A55:E55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2018-03-04T05:00:29Z</cp:lastPrinted>
  <dcterms:created xsi:type="dcterms:W3CDTF">2012-12-11T20:26:08Z</dcterms:created>
  <dcterms:modified xsi:type="dcterms:W3CDTF">2021-10-15T13:36:10Z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